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3620" windowHeight="10035"/>
  </bookViews>
  <sheets>
    <sheet name="Matriz" sheetId="1" r:id="rId1"/>
    <sheet name="Distribuição das aulas" sheetId="3" r:id="rId2"/>
  </sheets>
  <calcPr calcId="144525"/>
</workbook>
</file>

<file path=xl/calcChain.xml><?xml version="1.0" encoding="utf-8"?>
<calcChain xmlns="http://schemas.openxmlformats.org/spreadsheetml/2006/main">
  <c r="E15" i="3" l="1"/>
  <c r="F9" i="3"/>
  <c r="E9" i="3"/>
  <c r="C9" i="3"/>
  <c r="B9" i="3"/>
  <c r="F8" i="3"/>
  <c r="C8" i="3"/>
  <c r="F7" i="3"/>
  <c r="C7" i="3"/>
  <c r="F6" i="3"/>
  <c r="C6" i="3"/>
  <c r="F5" i="3"/>
  <c r="C5" i="3"/>
  <c r="F4" i="3"/>
  <c r="C4" i="3"/>
  <c r="F3" i="3"/>
  <c r="C3" i="3"/>
</calcChain>
</file>

<file path=xl/sharedStrings.xml><?xml version="1.0" encoding="utf-8"?>
<sst xmlns="http://schemas.openxmlformats.org/spreadsheetml/2006/main" count="101" uniqueCount="92">
  <si>
    <t>%</t>
  </si>
  <si>
    <t>TOTAL</t>
  </si>
  <si>
    <t>pg: 1/2</t>
  </si>
  <si>
    <t>pg: 2/2</t>
  </si>
  <si>
    <t>Curso Superior de Tecnologia em Logística</t>
  </si>
  <si>
    <t>FATECs: Baixada Santista, Botucatu, Carapicuiba, Guaratinguetá, Guarulhos, Indaiatuba, 
Jundiai, Jahu, Lins, Mauá, São José dos Campos, Sorocaba, Zona Leste</t>
  </si>
  <si>
    <t>Integrative Project I
(4)</t>
  </si>
  <si>
    <t>Integrative Project II
(4)</t>
  </si>
  <si>
    <t>Integrative Project III
(4)</t>
  </si>
  <si>
    <t>Integrative Project IV
(4)</t>
  </si>
  <si>
    <t>Integrative Project V
(4)</t>
  </si>
  <si>
    <t>Integrative Project VI
(4)</t>
  </si>
  <si>
    <t>Logistics
(2)</t>
  </si>
  <si>
    <t>General  Administration  
(4)</t>
  </si>
  <si>
    <t>Calculus I
(4)</t>
  </si>
  <si>
    <t xml:space="preserve"> Method for Knowledge Production (2)</t>
  </si>
  <si>
    <t>Basic Informatics 
(2)</t>
  </si>
  <si>
    <t>Language and Communication Skills 
(4)</t>
  </si>
  <si>
    <t>English Language I
(2)</t>
  </si>
  <si>
    <t>English Language II
(2)</t>
  </si>
  <si>
    <t>English Language III
(2)</t>
  </si>
  <si>
    <t>English Language IV
(2)</t>
  </si>
  <si>
    <t>English Language V
(2)</t>
  </si>
  <si>
    <t>English Language VI
(2)</t>
  </si>
  <si>
    <t>Information Technology Applied to Logistics (2)</t>
  </si>
  <si>
    <t xml:space="preserve"> Modality and Intermodality
(4)</t>
  </si>
  <si>
    <t>Fundamentals of Quality Management (2)</t>
  </si>
  <si>
    <t xml:space="preserve"> Accounting
(2)</t>
  </si>
  <si>
    <t>Differential and Integral Calculus (2)</t>
  </si>
  <si>
    <t>Financial Mathematics (2)</t>
  </si>
  <si>
    <t>Statistics Applied to Management</t>
  </si>
  <si>
    <t>Spanish Language I
(2)</t>
  </si>
  <si>
    <t>Spanish Language II
(2)</t>
  </si>
  <si>
    <t xml:space="preserve">1st. Term </t>
  </si>
  <si>
    <t xml:space="preserve">2nd. Term </t>
  </si>
  <si>
    <t xml:space="preserve">3rd. Term </t>
  </si>
  <si>
    <t xml:space="preserve">4th. Term </t>
  </si>
  <si>
    <t xml:space="preserve">5th. Term </t>
  </si>
  <si>
    <t xml:space="preserve">6th. Term </t>
  </si>
  <si>
    <t>Economics and Corporate Finance
(4)</t>
  </si>
  <si>
    <t xml:space="preserve"> Team Management
(2)</t>
  </si>
  <si>
    <t>Operational Research
(4)</t>
  </si>
  <si>
    <t>Logistic Tariffs and Costs
(4)</t>
  </si>
  <si>
    <t>Handling and Transportation System (2)</t>
  </si>
  <si>
    <t>Inventory Management (2)</t>
  </si>
  <si>
    <t>Fundamentals of Marketing (2)</t>
  </si>
  <si>
    <t>Simulation in Logistics
(4)</t>
  </si>
  <si>
    <t>classes:
weekly 24
term 480</t>
  </si>
  <si>
    <t>Innovation and Entrepreneurship (2)</t>
  </si>
  <si>
    <t>Foreign Trade and Logistics
(4)</t>
  </si>
  <si>
    <t>Cargo Transportation and Routing Management
(4)</t>
  </si>
  <si>
    <t>Transportation Technology
(4)</t>
  </si>
  <si>
    <t>Special Cargo Transportation (2)</t>
  </si>
  <si>
    <t>Logistic Projects Management 
(4)</t>
  </si>
  <si>
    <t>Urban Traffic Management
(4)</t>
  </si>
  <si>
    <t xml:space="preserve">  Inland Navigation and Seaports
(4)</t>
  </si>
  <si>
    <t>Passenger Transportation
(4)</t>
  </si>
  <si>
    <t>Air Transportation
(2)</t>
  </si>
  <si>
    <t>Corporate Sociology (2)</t>
  </si>
  <si>
    <t>Urban Mobility (2)</t>
  </si>
  <si>
    <t>Maps and Routes Project - Remote Sensing (2)</t>
  </si>
  <si>
    <t>Creativity and Technological Innovation (2)</t>
  </si>
  <si>
    <t>Curso Superior de Tecnologia em Logística / Logistics Technology Degree Course</t>
  </si>
  <si>
    <r>
      <rPr>
        <b/>
        <sz val="10"/>
        <color theme="1"/>
        <rFont val="Arial"/>
        <family val="2"/>
      </rPr>
      <t>COURSE LOAD SUMMARY: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Arial Narrow"/>
        <family val="2"/>
      </rPr>
      <t>2880</t>
    </r>
    <r>
      <rPr>
        <sz val="10"/>
        <color theme="1"/>
        <rFont val="Arial Narrow"/>
        <family val="2"/>
      </rPr>
      <t xml:space="preserve"> classes </t>
    </r>
    <r>
      <rPr>
        <sz val="10"/>
        <color theme="1"/>
        <rFont val="Calibri"/>
        <family val="2"/>
      </rPr>
      <t>→</t>
    </r>
    <r>
      <rPr>
        <sz val="10"/>
        <color theme="1"/>
        <rFont val="Arial Narrow"/>
        <family val="2"/>
      </rPr>
      <t xml:space="preserve"> </t>
    </r>
    <r>
      <rPr>
        <b/>
        <sz val="10"/>
        <color theme="1"/>
        <rFont val="Arial Narrow"/>
        <family val="2"/>
      </rPr>
      <t>2400</t>
    </r>
    <r>
      <rPr>
        <sz val="10"/>
        <color theme="1"/>
        <rFont val="Arial Narrow"/>
        <family val="2"/>
      </rPr>
      <t xml:space="preserve"> hours (fulfills CNCST, CEE-SP the guidelines by CEETEPS) + 
240 hours of Curricular Internship + 160 hours of Undergraduate Major Work = </t>
    </r>
    <r>
      <rPr>
        <b/>
        <sz val="10"/>
        <color theme="1"/>
        <rFont val="Arial Narrow"/>
        <family val="2"/>
      </rPr>
      <t>2800 Hours</t>
    </r>
  </si>
  <si>
    <t>ALLOCATION OF CLASSES PER FORMATIVE CORE</t>
  </si>
  <si>
    <t>Basic Core Subjects</t>
  </si>
  <si>
    <t>Classes</t>
  </si>
  <si>
    <t>Professional Core Subjects</t>
  </si>
  <si>
    <t>Portuguese Language Communication Skills</t>
  </si>
  <si>
    <t>Foreign Language Communication Skills: Spanish Language</t>
  </si>
  <si>
    <t xml:space="preserve">Foreign Language Communication Skills:English Language  </t>
  </si>
  <si>
    <t xml:space="preserve">Mathematics and Statistics </t>
  </si>
  <si>
    <t>Administration</t>
  </si>
  <si>
    <t>Cross-Studies</t>
  </si>
  <si>
    <t>Cross-Studies (multidisciplinary)</t>
  </si>
  <si>
    <t>Management</t>
  </si>
  <si>
    <t>Specific Technology Subjects of the Course</t>
  </si>
  <si>
    <t>Integrative Projects</t>
  </si>
  <si>
    <t xml:space="preserve">Operational Research, Quantitative Methods and Simulation </t>
  </si>
  <si>
    <t>Production and Operations Management
(4)</t>
  </si>
  <si>
    <t>Supply Chain Management
(4)</t>
  </si>
  <si>
    <t>Handling and Storage 
(4)</t>
  </si>
  <si>
    <t>Project Applied to Logistics (2)</t>
  </si>
  <si>
    <t>Packaging and Unitization (2)</t>
  </si>
  <si>
    <t>Tax Management in Logistic Operations (2)</t>
  </si>
  <si>
    <t>Management Quantitative Methods 
(4)</t>
  </si>
  <si>
    <t xml:space="preserve">Curricular Internship: 240 hours, as from the 3rd. Term   -   Undergraduate Major Work: 160 hours,  as from the 5th. Term . </t>
  </si>
  <si>
    <t>Elective course I
(4)</t>
  </si>
  <si>
    <t>Elective course II
(2)</t>
  </si>
  <si>
    <t>Elective courses II</t>
  </si>
  <si>
    <t>Elective courses I</t>
  </si>
  <si>
    <t>Elective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</si>
</sst>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11"/>
      <color theme="1"/>
      <name val="Arial Narrow"/>
      <family val="2"/>
    </font>
    <font>
      <sz val="9"/>
      <color theme="3"/>
      <name val="Arial Narrow"/>
      <family val="2"/>
    </font>
    <font>
      <sz val="8"/>
      <color theme="1"/>
      <name val="Arial Narrow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</font>
    <font>
      <b/>
      <sz val="12"/>
      <color theme="1"/>
      <name val="Arial Narrow"/>
      <family val="2"/>
    </font>
    <font>
      <sz val="7.5"/>
      <color theme="1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AFBE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1" fillId="8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right"/>
    </xf>
    <xf numFmtId="164" fontId="7" fillId="0" borderId="1" xfId="0" applyNumberFormat="1" applyFont="1" applyBorder="1" applyAlignment="1">
      <alignment horizontal="right"/>
    </xf>
    <xf numFmtId="164" fontId="1" fillId="5" borderId="2" xfId="0" applyNumberFormat="1" applyFont="1" applyFill="1" applyBorder="1" applyAlignment="1">
      <alignment horizontal="right" vertical="center" wrapText="1"/>
    </xf>
    <xf numFmtId="0" fontId="1" fillId="9" borderId="2" xfId="0" applyFont="1" applyFill="1" applyBorder="1" applyAlignment="1">
      <alignment vertical="center" wrapText="1"/>
    </xf>
    <xf numFmtId="164" fontId="1" fillId="9" borderId="2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/>
    <xf numFmtId="164" fontId="7" fillId="0" borderId="1" xfId="0" applyNumberFormat="1" applyFont="1" applyBorder="1" applyAlignment="1"/>
    <xf numFmtId="164" fontId="0" fillId="0" borderId="0" xfId="0" applyNumberFormat="1"/>
    <xf numFmtId="0" fontId="3" fillId="0" borderId="0" xfId="0" applyFont="1" applyFill="1"/>
    <xf numFmtId="0" fontId="3" fillId="0" borderId="0" xfId="0" applyFont="1" applyFill="1" applyBorder="1"/>
    <xf numFmtId="164" fontId="1" fillId="2" borderId="2" xfId="0" applyNumberFormat="1" applyFont="1" applyFill="1" applyBorder="1" applyAlignment="1">
      <alignment horizontal="right" vertical="center" wrapText="1"/>
    </xf>
    <xf numFmtId="0" fontId="1" fillId="8" borderId="1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horizontal="right" vertical="center" wrapText="1"/>
    </xf>
    <xf numFmtId="164" fontId="1" fillId="8" borderId="2" xfId="0" applyNumberFormat="1" applyFont="1" applyFill="1" applyBorder="1" applyAlignment="1">
      <alignment horizontal="right" vertical="center" wrapText="1"/>
    </xf>
    <xf numFmtId="0" fontId="1" fillId="6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horizontal="right" vertical="center" wrapText="1"/>
    </xf>
    <xf numFmtId="164" fontId="1" fillId="6" borderId="2" xfId="0" applyNumberFormat="1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vertical="center" wrapText="1"/>
    </xf>
    <xf numFmtId="164" fontId="1" fillId="3" borderId="2" xfId="0" applyNumberFormat="1" applyFont="1" applyFill="1" applyBorder="1" applyAlignment="1">
      <alignment horizontal="right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horizontal="right" vertical="center" wrapText="1"/>
    </xf>
    <xf numFmtId="164" fontId="1" fillId="10" borderId="2" xfId="0" applyNumberFormat="1" applyFont="1" applyFill="1" applyBorder="1" applyAlignment="1">
      <alignment horizontal="right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 wrapText="1"/>
    </xf>
    <xf numFmtId="164" fontId="1" fillId="4" borderId="2" xfId="0" applyNumberFormat="1" applyFont="1" applyFill="1" applyBorder="1" applyAlignment="1">
      <alignment horizontal="right" vertical="center" wrapText="1"/>
    </xf>
    <xf numFmtId="0" fontId="5" fillId="13" borderId="1" xfId="0" applyFont="1" applyFill="1" applyBorder="1" applyAlignment="1">
      <alignment horizontal="center" vertical="center" wrapText="1"/>
    </xf>
    <xf numFmtId="164" fontId="1" fillId="13" borderId="2" xfId="0" applyNumberFormat="1" applyFont="1" applyFill="1" applyBorder="1" applyAlignment="1">
      <alignment horizontal="right" vertical="center" wrapText="1"/>
    </xf>
    <xf numFmtId="0" fontId="1" fillId="12" borderId="2" xfId="0" applyFont="1" applyFill="1" applyBorder="1" applyAlignment="1">
      <alignment vertical="center" wrapText="1"/>
    </xf>
    <xf numFmtId="164" fontId="1" fillId="12" borderId="2" xfId="0" applyNumberFormat="1" applyFont="1" applyFill="1" applyBorder="1" applyAlignment="1">
      <alignment horizontal="right" vertical="center" wrapText="1"/>
    </xf>
    <xf numFmtId="0" fontId="1" fillId="11" borderId="2" xfId="0" applyFont="1" applyFill="1" applyBorder="1" applyAlignment="1">
      <alignment vertical="center" wrapText="1"/>
    </xf>
    <xf numFmtId="164" fontId="1" fillId="11" borderId="2" xfId="0" applyNumberFormat="1" applyFont="1" applyFill="1" applyBorder="1" applyAlignment="1">
      <alignment horizontal="right" vertical="center" wrapText="1"/>
    </xf>
    <xf numFmtId="0" fontId="2" fillId="0" borderId="0" xfId="0" applyFont="1"/>
    <xf numFmtId="0" fontId="2" fillId="3" borderId="0" xfId="0" applyFont="1" applyFill="1" applyAlignment="1">
      <alignment wrapText="1"/>
    </xf>
    <xf numFmtId="0" fontId="13" fillId="8" borderId="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wrapText="1"/>
    </xf>
    <xf numFmtId="0" fontId="1" fillId="0" borderId="0" xfId="0" applyFont="1" applyAlignment="1">
      <alignment horizontal="right" wrapText="1"/>
    </xf>
    <xf numFmtId="0" fontId="1" fillId="14" borderId="1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horizontal="right" vertical="center" wrapText="1"/>
    </xf>
    <xf numFmtId="164" fontId="1" fillId="14" borderId="2" xfId="0" applyNumberFormat="1" applyFont="1" applyFill="1" applyBorder="1" applyAlignment="1">
      <alignment horizontal="right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AFBE00"/>
      <color rgb="FFCCCC00"/>
      <color rgb="FFCC9900"/>
      <color rgb="FF99FF66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32</xdr:row>
      <xdr:rowOff>0</xdr:rowOff>
    </xdr:from>
    <xdr:to>
      <xdr:col>12</xdr:col>
      <xdr:colOff>28575</xdr:colOff>
      <xdr:row>46</xdr:row>
      <xdr:rowOff>161925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10300"/>
          <a:ext cx="5800725" cy="2562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02"/>
  <sheetViews>
    <sheetView showGridLines="0" tabSelected="1" zoomScale="140" zoomScaleNormal="140" zoomScaleSheetLayoutView="205" workbookViewId="0">
      <selection activeCell="L55" sqref="L55"/>
    </sheetView>
  </sheetViews>
  <sheetFormatPr defaultRowHeight="13.5" x14ac:dyDescent="0.25"/>
  <cols>
    <col min="1" max="1" width="1.28515625" style="3" customWidth="1"/>
    <col min="2" max="2" width="13.7109375" style="5" customWidth="1"/>
    <col min="3" max="3" width="0.85546875" style="5" customWidth="1"/>
    <col min="4" max="4" width="13.7109375" style="5" customWidth="1"/>
    <col min="5" max="5" width="0.85546875" style="5" customWidth="1"/>
    <col min="6" max="6" width="13.7109375" style="5" customWidth="1"/>
    <col min="7" max="7" width="0.85546875" style="5" customWidth="1"/>
    <col min="8" max="8" width="13.7109375" style="5" customWidth="1"/>
    <col min="9" max="9" width="0.85546875" style="5" customWidth="1"/>
    <col min="10" max="10" width="13.7109375" style="5" customWidth="1"/>
    <col min="11" max="11" width="0.85546875" style="5" customWidth="1"/>
    <col min="12" max="12" width="13.7109375" style="5" customWidth="1"/>
    <col min="13" max="13" width="1.28515625" style="3" customWidth="1"/>
    <col min="14" max="16384" width="9.140625" style="3"/>
  </cols>
  <sheetData>
    <row r="1" spans="2:14" ht="15.75" x14ac:dyDescent="0.25">
      <c r="B1" s="73" t="s">
        <v>62</v>
      </c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2:14" ht="30.75" customHeight="1" x14ac:dyDescent="0.25">
      <c r="B2" s="74" t="s">
        <v>5</v>
      </c>
      <c r="C2" s="74"/>
      <c r="D2" s="74"/>
      <c r="E2" s="74"/>
      <c r="F2" s="74"/>
      <c r="G2" s="74"/>
      <c r="H2" s="74"/>
      <c r="I2" s="74"/>
      <c r="J2" s="74"/>
      <c r="K2" s="74"/>
      <c r="L2" s="74"/>
    </row>
    <row r="3" spans="2:14" x14ac:dyDescent="0.25">
      <c r="B3" s="1" t="s">
        <v>33</v>
      </c>
      <c r="C3" s="2"/>
      <c r="D3" s="1" t="s">
        <v>34</v>
      </c>
      <c r="E3" s="2"/>
      <c r="F3" s="1" t="s">
        <v>35</v>
      </c>
      <c r="G3" s="2"/>
      <c r="H3" s="1" t="s">
        <v>36</v>
      </c>
      <c r="I3" s="2"/>
      <c r="J3" s="1" t="s">
        <v>37</v>
      </c>
      <c r="K3" s="2"/>
      <c r="L3" s="1" t="s">
        <v>38</v>
      </c>
    </row>
    <row r="4" spans="2:14" ht="3" customHeight="1" x14ac:dyDescent="0.25"/>
    <row r="5" spans="2:14" ht="27" customHeight="1" x14ac:dyDescent="0.25">
      <c r="B5" s="75" t="s">
        <v>6</v>
      </c>
      <c r="C5" s="6"/>
      <c r="D5" s="75" t="s">
        <v>7</v>
      </c>
      <c r="E5" s="7"/>
      <c r="F5" s="75" t="s">
        <v>8</v>
      </c>
      <c r="G5" s="7"/>
      <c r="H5" s="75" t="s">
        <v>9</v>
      </c>
      <c r="I5" s="7"/>
      <c r="J5" s="75" t="s">
        <v>10</v>
      </c>
      <c r="K5" s="7"/>
      <c r="L5" s="75" t="s">
        <v>11</v>
      </c>
    </row>
    <row r="6" spans="2:14" ht="3" customHeight="1" x14ac:dyDescent="0.25">
      <c r="B6" s="76"/>
      <c r="C6" s="6"/>
      <c r="D6" s="76"/>
      <c r="E6" s="7"/>
      <c r="F6" s="76"/>
      <c r="G6" s="7"/>
      <c r="H6" s="76"/>
      <c r="I6" s="7"/>
      <c r="J6" s="76"/>
      <c r="K6" s="7"/>
      <c r="L6" s="76"/>
    </row>
    <row r="7" spans="2:14" ht="27" customHeight="1" x14ac:dyDescent="0.25">
      <c r="B7" s="77"/>
      <c r="C7" s="6"/>
      <c r="D7" s="77"/>
      <c r="E7" s="7"/>
      <c r="F7" s="77"/>
      <c r="G7" s="7"/>
      <c r="H7" s="77"/>
      <c r="I7" s="7"/>
      <c r="J7" s="77"/>
      <c r="K7" s="7"/>
      <c r="L7" s="77"/>
    </row>
    <row r="8" spans="2:14" ht="3" customHeight="1" x14ac:dyDescent="0.25">
      <c r="C8" s="6"/>
      <c r="D8" s="8"/>
      <c r="E8" s="7"/>
      <c r="F8" s="8"/>
      <c r="G8" s="7"/>
      <c r="H8" s="8"/>
      <c r="I8" s="7"/>
      <c r="J8" s="9"/>
      <c r="K8" s="7"/>
      <c r="L8" s="9"/>
    </row>
    <row r="9" spans="2:14" ht="27" customHeight="1" x14ac:dyDescent="0.25">
      <c r="B9" s="14" t="s">
        <v>12</v>
      </c>
      <c r="C9" s="6"/>
      <c r="D9" s="78" t="s">
        <v>25</v>
      </c>
      <c r="E9" s="7"/>
      <c r="F9" s="13" t="s">
        <v>84</v>
      </c>
      <c r="G9" s="7"/>
      <c r="H9" s="78" t="s">
        <v>42</v>
      </c>
      <c r="I9" s="9"/>
      <c r="J9" s="78" t="s">
        <v>80</v>
      </c>
      <c r="K9" s="7"/>
      <c r="L9" s="78" t="s">
        <v>49</v>
      </c>
    </row>
    <row r="10" spans="2:14" ht="3" customHeight="1" x14ac:dyDescent="0.25">
      <c r="B10" s="8"/>
      <c r="C10" s="6"/>
      <c r="D10" s="79"/>
      <c r="E10" s="7"/>
      <c r="F10" s="9"/>
      <c r="G10" s="7"/>
      <c r="H10" s="79"/>
      <c r="I10" s="7"/>
      <c r="J10" s="79"/>
      <c r="K10" s="7"/>
      <c r="L10" s="79"/>
    </row>
    <row r="11" spans="2:14" ht="27" customHeight="1" x14ac:dyDescent="0.25">
      <c r="B11" s="87" t="s">
        <v>13</v>
      </c>
      <c r="C11" s="6"/>
      <c r="D11" s="80"/>
      <c r="E11" s="7"/>
      <c r="F11" s="90" t="s">
        <v>79</v>
      </c>
      <c r="G11" s="7"/>
      <c r="H11" s="80"/>
      <c r="I11" s="9"/>
      <c r="J11" s="80"/>
      <c r="K11" s="7"/>
      <c r="L11" s="80"/>
    </row>
    <row r="12" spans="2:14" ht="3" customHeight="1" x14ac:dyDescent="0.25">
      <c r="B12" s="88"/>
      <c r="C12" s="6"/>
      <c r="D12" s="7"/>
      <c r="E12" s="7"/>
      <c r="F12" s="91"/>
      <c r="G12" s="7"/>
      <c r="H12" s="8"/>
      <c r="I12" s="9"/>
      <c r="J12" s="8"/>
      <c r="K12" s="7"/>
      <c r="L12" s="8"/>
    </row>
    <row r="13" spans="2:14" ht="27" customHeight="1" x14ac:dyDescent="0.25">
      <c r="B13" s="89"/>
      <c r="C13" s="10"/>
      <c r="D13" s="69" t="s">
        <v>26</v>
      </c>
      <c r="E13" s="9"/>
      <c r="F13" s="92"/>
      <c r="G13" s="9"/>
      <c r="H13" s="70" t="s">
        <v>87</v>
      </c>
      <c r="I13" s="9"/>
      <c r="J13" s="78" t="s">
        <v>81</v>
      </c>
      <c r="K13" s="9"/>
      <c r="L13" s="22" t="s">
        <v>88</v>
      </c>
    </row>
    <row r="14" spans="2:14" ht="3" customHeight="1" x14ac:dyDescent="0.25">
      <c r="B14" s="8"/>
      <c r="C14" s="10"/>
      <c r="D14" s="8"/>
      <c r="E14" s="9"/>
      <c r="F14" s="9"/>
      <c r="G14" s="9"/>
      <c r="H14" s="71"/>
      <c r="I14" s="9"/>
      <c r="J14" s="79"/>
      <c r="K14" s="9"/>
    </row>
    <row r="15" spans="2:14" ht="27" customHeight="1" x14ac:dyDescent="0.25">
      <c r="B15" s="84" t="s">
        <v>14</v>
      </c>
      <c r="C15" s="10"/>
      <c r="D15" s="15" t="s">
        <v>27</v>
      </c>
      <c r="E15" s="9"/>
      <c r="F15" s="90" t="s">
        <v>39</v>
      </c>
      <c r="G15" s="9"/>
      <c r="H15" s="72"/>
      <c r="I15" s="9"/>
      <c r="J15" s="80"/>
      <c r="K15" s="9"/>
      <c r="L15" s="78" t="s">
        <v>50</v>
      </c>
    </row>
    <row r="16" spans="2:14" ht="3" customHeight="1" x14ac:dyDescent="0.25">
      <c r="B16" s="85"/>
      <c r="C16" s="10"/>
      <c r="D16" s="8"/>
      <c r="E16" s="9"/>
      <c r="F16" s="91"/>
      <c r="G16" s="9"/>
      <c r="K16" s="9"/>
      <c r="L16" s="79"/>
      <c r="N16" s="8"/>
    </row>
    <row r="17" spans="2:12" ht="27" customHeight="1" x14ac:dyDescent="0.25">
      <c r="B17" s="86"/>
      <c r="C17" s="10"/>
      <c r="D17" s="44" t="s">
        <v>28</v>
      </c>
      <c r="E17" s="9"/>
      <c r="F17" s="92"/>
      <c r="G17" s="9"/>
      <c r="H17" s="14" t="s">
        <v>43</v>
      </c>
      <c r="I17" s="9"/>
      <c r="J17" s="14" t="s">
        <v>82</v>
      </c>
      <c r="K17" s="9"/>
      <c r="L17" s="80"/>
    </row>
    <row r="18" spans="2:12" ht="3" customHeight="1" x14ac:dyDescent="0.25">
      <c r="C18" s="10"/>
      <c r="D18" s="9"/>
      <c r="E18" s="9"/>
      <c r="F18" s="8"/>
      <c r="G18" s="9"/>
      <c r="H18" s="9"/>
      <c r="I18" s="9"/>
      <c r="J18" s="11"/>
      <c r="K18" s="9"/>
    </row>
    <row r="19" spans="2:12" ht="27" customHeight="1" x14ac:dyDescent="0.25">
      <c r="B19" s="53" t="s">
        <v>15</v>
      </c>
      <c r="C19" s="10"/>
      <c r="D19" s="44" t="s">
        <v>29</v>
      </c>
      <c r="E19" s="9"/>
      <c r="F19" s="15" t="s">
        <v>40</v>
      </c>
      <c r="G19" s="9"/>
      <c r="H19" s="14" t="s">
        <v>44</v>
      </c>
      <c r="I19" s="9"/>
      <c r="J19" s="14" t="s">
        <v>83</v>
      </c>
      <c r="K19" s="9"/>
      <c r="L19" s="78" t="s">
        <v>51</v>
      </c>
    </row>
    <row r="20" spans="2:12" ht="3" customHeight="1" x14ac:dyDescent="0.25">
      <c r="B20" s="8"/>
      <c r="C20" s="10"/>
      <c r="D20" s="8"/>
      <c r="E20" s="9"/>
      <c r="F20" s="8"/>
      <c r="G20" s="9"/>
      <c r="H20" s="8"/>
      <c r="I20" s="9"/>
      <c r="J20" s="11"/>
      <c r="K20" s="9"/>
      <c r="L20" s="79"/>
    </row>
    <row r="21" spans="2:12" ht="27" customHeight="1" x14ac:dyDescent="0.25">
      <c r="B21" s="64" t="s">
        <v>16</v>
      </c>
      <c r="C21" s="10"/>
      <c r="D21" s="84" t="s">
        <v>30</v>
      </c>
      <c r="E21" s="9"/>
      <c r="F21" s="93" t="s">
        <v>41</v>
      </c>
      <c r="G21" s="9"/>
      <c r="H21" s="15" t="s">
        <v>45</v>
      </c>
      <c r="I21" s="9"/>
      <c r="J21" s="15" t="s">
        <v>48</v>
      </c>
      <c r="K21" s="9"/>
      <c r="L21" s="80"/>
    </row>
    <row r="22" spans="2:12" ht="3" customHeight="1" x14ac:dyDescent="0.25">
      <c r="B22" s="9"/>
      <c r="C22" s="10"/>
      <c r="D22" s="85"/>
      <c r="E22" s="9"/>
      <c r="F22" s="94"/>
      <c r="G22" s="9"/>
      <c r="H22" s="9"/>
      <c r="I22" s="9"/>
      <c r="J22" s="8"/>
      <c r="K22" s="9"/>
      <c r="L22" s="8"/>
    </row>
    <row r="23" spans="2:12" ht="27" customHeight="1" x14ac:dyDescent="0.25">
      <c r="B23" s="81" t="s">
        <v>17</v>
      </c>
      <c r="C23" s="10"/>
      <c r="D23" s="86"/>
      <c r="E23" s="9"/>
      <c r="F23" s="95"/>
      <c r="G23" s="9"/>
      <c r="H23" s="93" t="s">
        <v>85</v>
      </c>
      <c r="I23" s="9"/>
      <c r="J23" s="93" t="s">
        <v>46</v>
      </c>
      <c r="K23" s="9"/>
      <c r="L23" s="14" t="s">
        <v>52</v>
      </c>
    </row>
    <row r="24" spans="2:12" ht="3" customHeight="1" x14ac:dyDescent="0.25">
      <c r="B24" s="82"/>
      <c r="C24" s="10"/>
      <c r="D24" s="8"/>
      <c r="E24" s="9"/>
      <c r="F24" s="9"/>
      <c r="G24" s="9"/>
      <c r="H24" s="94"/>
      <c r="I24" s="9"/>
      <c r="J24" s="94"/>
      <c r="K24" s="9"/>
      <c r="L24" s="9"/>
    </row>
    <row r="25" spans="2:12" ht="27" customHeight="1" x14ac:dyDescent="0.25">
      <c r="B25" s="83"/>
      <c r="C25" s="10"/>
      <c r="D25" s="49" t="s">
        <v>31</v>
      </c>
      <c r="E25" s="9"/>
      <c r="F25" s="49" t="s">
        <v>32</v>
      </c>
      <c r="G25" s="9"/>
      <c r="H25" s="95"/>
      <c r="I25" s="9"/>
      <c r="J25" s="95"/>
      <c r="K25" s="9"/>
      <c r="L25" s="64" t="s">
        <v>24</v>
      </c>
    </row>
    <row r="26" spans="2:12" ht="3" customHeight="1" x14ac:dyDescent="0.25">
      <c r="B26" s="8"/>
      <c r="C26" s="10"/>
      <c r="D26" s="8"/>
      <c r="E26" s="9"/>
      <c r="F26" s="8"/>
      <c r="G26" s="9"/>
      <c r="H26" s="8"/>
      <c r="I26" s="9"/>
      <c r="J26" s="8"/>
      <c r="K26" s="9"/>
      <c r="L26" s="9"/>
    </row>
    <row r="27" spans="2:12" ht="27" customHeight="1" x14ac:dyDescent="0.25">
      <c r="B27" s="48" t="s">
        <v>18</v>
      </c>
      <c r="C27" s="10"/>
      <c r="D27" s="48" t="s">
        <v>19</v>
      </c>
      <c r="E27" s="9"/>
      <c r="F27" s="48" t="s">
        <v>20</v>
      </c>
      <c r="G27" s="9"/>
      <c r="H27" s="48" t="s">
        <v>21</v>
      </c>
      <c r="I27" s="9"/>
      <c r="J27" s="48" t="s">
        <v>22</v>
      </c>
      <c r="K27" s="9"/>
      <c r="L27" s="48" t="s">
        <v>23</v>
      </c>
    </row>
    <row r="28" spans="2:12" ht="3" customHeight="1" x14ac:dyDescent="0.25"/>
    <row r="29" spans="2:12" ht="40.5" x14ac:dyDescent="0.25">
      <c r="B29" s="12" t="s">
        <v>47</v>
      </c>
      <c r="D29" s="12" t="s">
        <v>47</v>
      </c>
      <c r="F29" s="12" t="s">
        <v>47</v>
      </c>
      <c r="H29" s="12" t="s">
        <v>47</v>
      </c>
      <c r="J29" s="12" t="s">
        <v>47</v>
      </c>
      <c r="L29" s="12" t="s">
        <v>47</v>
      </c>
    </row>
    <row r="30" spans="2:12" ht="3" customHeight="1" x14ac:dyDescent="0.25"/>
    <row r="31" spans="2:12" ht="20.100000000000001" customHeight="1" x14ac:dyDescent="0.25">
      <c r="B31" s="96" t="s">
        <v>86</v>
      </c>
      <c r="C31" s="97"/>
      <c r="D31" s="97"/>
      <c r="E31" s="97"/>
      <c r="F31" s="97"/>
      <c r="G31" s="97"/>
      <c r="H31" s="97"/>
      <c r="I31" s="97"/>
      <c r="J31" s="97"/>
      <c r="K31" s="97"/>
      <c r="L31" s="98"/>
    </row>
    <row r="32" spans="2:12" ht="3" customHeight="1" x14ac:dyDescent="0.25"/>
    <row r="47" ht="15" customHeight="1" x14ac:dyDescent="0.25"/>
    <row r="51" spans="2:12" x14ac:dyDescent="0.25">
      <c r="L51" s="63" t="s">
        <v>2</v>
      </c>
    </row>
    <row r="52" spans="2:12" ht="15.75" x14ac:dyDescent="0.25">
      <c r="B52" s="73" t="s">
        <v>4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</row>
    <row r="53" spans="2:12" ht="27.75" customHeight="1" x14ac:dyDescent="0.25">
      <c r="B53" s="74" t="s">
        <v>5</v>
      </c>
      <c r="C53" s="74"/>
      <c r="D53" s="74"/>
      <c r="E53" s="74"/>
      <c r="F53" s="74"/>
      <c r="G53" s="74"/>
      <c r="H53" s="74"/>
      <c r="I53" s="74"/>
      <c r="J53" s="74"/>
      <c r="K53" s="74"/>
      <c r="L53" s="74"/>
    </row>
    <row r="54" spans="2:12" s="59" customFormat="1" ht="26.25" x14ac:dyDescent="0.25">
      <c r="B54" s="60"/>
      <c r="C54" s="60"/>
      <c r="D54" s="60"/>
      <c r="E54" s="60"/>
      <c r="F54" s="60"/>
      <c r="G54" s="60"/>
      <c r="H54" s="62" t="s">
        <v>90</v>
      </c>
      <c r="I54" s="60"/>
      <c r="J54" s="60"/>
      <c r="K54" s="60"/>
      <c r="L54" s="62" t="s">
        <v>89</v>
      </c>
    </row>
    <row r="55" spans="2:12" ht="27" customHeight="1" x14ac:dyDescent="0.25">
      <c r="H55" s="70" t="s">
        <v>53</v>
      </c>
      <c r="L55" s="22" t="s">
        <v>61</v>
      </c>
    </row>
    <row r="56" spans="2:12" ht="3" customHeight="1" x14ac:dyDescent="0.25">
      <c r="H56" s="71"/>
    </row>
    <row r="57" spans="2:12" ht="27" customHeight="1" x14ac:dyDescent="0.25">
      <c r="H57" s="72"/>
      <c r="L57" s="22" t="s">
        <v>59</v>
      </c>
    </row>
    <row r="58" spans="2:12" ht="3" customHeight="1" x14ac:dyDescent="0.25"/>
    <row r="59" spans="2:12" ht="27" customHeight="1" x14ac:dyDescent="0.25">
      <c r="H59" s="70" t="s">
        <v>54</v>
      </c>
      <c r="L59" s="61" t="s">
        <v>60</v>
      </c>
    </row>
    <row r="60" spans="2:12" ht="3" customHeight="1" x14ac:dyDescent="0.25">
      <c r="H60" s="71"/>
    </row>
    <row r="61" spans="2:12" ht="27" customHeight="1" x14ac:dyDescent="0.25">
      <c r="H61" s="72"/>
      <c r="L61" s="22" t="s">
        <v>58</v>
      </c>
    </row>
    <row r="62" spans="2:12" ht="3" customHeight="1" x14ac:dyDescent="0.25"/>
    <row r="63" spans="2:12" ht="27" customHeight="1" x14ac:dyDescent="0.25">
      <c r="H63" s="70" t="s">
        <v>55</v>
      </c>
      <c r="L63" s="22" t="s">
        <v>57</v>
      </c>
    </row>
    <row r="64" spans="2:12" ht="3" customHeight="1" x14ac:dyDescent="0.25">
      <c r="H64" s="71"/>
    </row>
    <row r="65" spans="8:8" ht="27" customHeight="1" x14ac:dyDescent="0.25">
      <c r="H65" s="72"/>
    </row>
    <row r="66" spans="8:8" ht="3" customHeight="1" x14ac:dyDescent="0.25"/>
    <row r="67" spans="8:8" ht="27" customHeight="1" x14ac:dyDescent="0.25">
      <c r="H67" s="70" t="s">
        <v>56</v>
      </c>
    </row>
    <row r="68" spans="8:8" ht="3" customHeight="1" x14ac:dyDescent="0.25">
      <c r="H68" s="71"/>
    </row>
    <row r="69" spans="8:8" ht="27" customHeight="1" x14ac:dyDescent="0.25">
      <c r="H69" s="72"/>
    </row>
    <row r="70" spans="8:8" ht="3" customHeight="1" x14ac:dyDescent="0.25"/>
    <row r="102" spans="12:12" x14ac:dyDescent="0.25">
      <c r="L102" s="63" t="s">
        <v>3</v>
      </c>
    </row>
  </sheetData>
  <mergeCells count="32">
    <mergeCell ref="B1:L1"/>
    <mergeCell ref="B31:L31"/>
    <mergeCell ref="H23:H25"/>
    <mergeCell ref="J23:J25"/>
    <mergeCell ref="L19:L21"/>
    <mergeCell ref="D9:D11"/>
    <mergeCell ref="B5:B7"/>
    <mergeCell ref="D5:D7"/>
    <mergeCell ref="F5:F7"/>
    <mergeCell ref="F11:F13"/>
    <mergeCell ref="J5:J7"/>
    <mergeCell ref="L5:L7"/>
    <mergeCell ref="H13:H15"/>
    <mergeCell ref="H9:H11"/>
    <mergeCell ref="L9:L11"/>
    <mergeCell ref="L15:L17"/>
    <mergeCell ref="B2:L2"/>
    <mergeCell ref="H5:H7"/>
    <mergeCell ref="J9:J11"/>
    <mergeCell ref="B23:B25"/>
    <mergeCell ref="B15:B17"/>
    <mergeCell ref="D21:D23"/>
    <mergeCell ref="B11:B13"/>
    <mergeCell ref="F15:F17"/>
    <mergeCell ref="F21:F23"/>
    <mergeCell ref="J13:J15"/>
    <mergeCell ref="H67:H69"/>
    <mergeCell ref="B52:L52"/>
    <mergeCell ref="B53:L53"/>
    <mergeCell ref="H55:H57"/>
    <mergeCell ref="H59:H61"/>
    <mergeCell ref="H63:H65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zoomScale="120" zoomScaleNormal="120" workbookViewId="0">
      <selection activeCell="D17" sqref="D17"/>
    </sheetView>
  </sheetViews>
  <sheetFormatPr defaultRowHeight="16.5" x14ac:dyDescent="0.3"/>
  <cols>
    <col min="1" max="1" width="36.7109375" style="4" customWidth="1"/>
    <col min="2" max="2" width="7.5703125" style="20" customWidth="1"/>
    <col min="3" max="3" width="6.7109375" style="21" customWidth="1"/>
    <col min="4" max="4" width="35.7109375" style="4" customWidth="1"/>
    <col min="5" max="5" width="7.85546875" style="20" customWidth="1"/>
    <col min="6" max="6" width="6.7109375" style="21" customWidth="1"/>
    <col min="7" max="16384" width="9.140625" style="4"/>
  </cols>
  <sheetData>
    <row r="1" spans="1:10" x14ac:dyDescent="0.3">
      <c r="A1" s="99" t="s">
        <v>64</v>
      </c>
      <c r="B1" s="99"/>
      <c r="C1" s="99"/>
      <c r="D1" s="99"/>
      <c r="E1" s="99"/>
      <c r="F1" s="99"/>
    </row>
    <row r="2" spans="1:10" x14ac:dyDescent="0.3">
      <c r="A2" s="23" t="s">
        <v>65</v>
      </c>
      <c r="B2" s="24" t="s">
        <v>66</v>
      </c>
      <c r="C2" s="25" t="s">
        <v>0</v>
      </c>
      <c r="D2" s="23" t="s">
        <v>67</v>
      </c>
      <c r="E2" s="24" t="s">
        <v>66</v>
      </c>
      <c r="F2" s="25" t="s">
        <v>0</v>
      </c>
    </row>
    <row r="3" spans="1:10" x14ac:dyDescent="0.3">
      <c r="A3" s="50" t="s">
        <v>68</v>
      </c>
      <c r="B3" s="51">
        <v>80</v>
      </c>
      <c r="C3" s="52">
        <f t="shared" ref="C3:C8" si="0">B3/(B$9+E$9)*100</f>
        <v>2.7777777777777777</v>
      </c>
      <c r="D3" s="16" t="s">
        <v>76</v>
      </c>
      <c r="E3" s="17">
        <v>840</v>
      </c>
      <c r="F3" s="35">
        <f t="shared" ref="F3:F8" si="1">E3/(E$9+B$9)*100</f>
        <v>29.166666666666668</v>
      </c>
    </row>
    <row r="4" spans="1:10" ht="27" x14ac:dyDescent="0.3">
      <c r="A4" s="55" t="s">
        <v>69</v>
      </c>
      <c r="B4" s="55">
        <v>80</v>
      </c>
      <c r="C4" s="56">
        <f t="shared" si="0"/>
        <v>2.7777777777777777</v>
      </c>
      <c r="D4" s="36" t="s">
        <v>91</v>
      </c>
      <c r="E4" s="37">
        <v>120</v>
      </c>
      <c r="F4" s="38">
        <f t="shared" si="1"/>
        <v>4.1666666666666661</v>
      </c>
    </row>
    <row r="5" spans="1:10" x14ac:dyDescent="0.3">
      <c r="A5" s="57" t="s">
        <v>70</v>
      </c>
      <c r="B5" s="57">
        <v>240</v>
      </c>
      <c r="C5" s="58">
        <f t="shared" si="0"/>
        <v>8.3333333333333321</v>
      </c>
      <c r="D5" s="39" t="s">
        <v>77</v>
      </c>
      <c r="E5" s="40">
        <v>480</v>
      </c>
      <c r="F5" s="41">
        <f t="shared" si="1"/>
        <v>16.666666666666664</v>
      </c>
    </row>
    <row r="6" spans="1:10" ht="27" x14ac:dyDescent="0.3">
      <c r="A6" s="42" t="s">
        <v>71</v>
      </c>
      <c r="B6" s="42">
        <v>240</v>
      </c>
      <c r="C6" s="43">
        <f t="shared" si="0"/>
        <v>8.3333333333333321</v>
      </c>
      <c r="D6" s="45" t="s">
        <v>78</v>
      </c>
      <c r="E6" s="46">
        <v>240</v>
      </c>
      <c r="F6" s="47">
        <f t="shared" si="1"/>
        <v>8.3333333333333321</v>
      </c>
      <c r="G6" s="33"/>
      <c r="H6" s="34"/>
      <c r="I6" s="34"/>
      <c r="J6" s="33"/>
    </row>
    <row r="7" spans="1:10" x14ac:dyDescent="0.3">
      <c r="A7" s="27" t="s">
        <v>72</v>
      </c>
      <c r="B7" s="27">
        <v>80</v>
      </c>
      <c r="C7" s="28">
        <f t="shared" si="0"/>
        <v>2.7777777777777777</v>
      </c>
      <c r="D7" s="18" t="s">
        <v>75</v>
      </c>
      <c r="E7" s="19">
        <v>360</v>
      </c>
      <c r="F7" s="26">
        <f t="shared" si="1"/>
        <v>12.5</v>
      </c>
      <c r="G7" s="33"/>
      <c r="H7" s="8"/>
      <c r="I7" s="8"/>
      <c r="J7" s="33"/>
    </row>
    <row r="8" spans="1:10" x14ac:dyDescent="0.3">
      <c r="A8" s="65" t="s">
        <v>73</v>
      </c>
      <c r="B8" s="65">
        <v>40</v>
      </c>
      <c r="C8" s="54">
        <f t="shared" si="0"/>
        <v>1.3888888888888888</v>
      </c>
      <c r="D8" s="66" t="s">
        <v>74</v>
      </c>
      <c r="E8" s="67">
        <v>80</v>
      </c>
      <c r="F8" s="68">
        <f t="shared" si="1"/>
        <v>2.7777777777777777</v>
      </c>
      <c r="G8" s="33"/>
      <c r="H8" s="8"/>
      <c r="I8" s="8"/>
      <c r="J8" s="33"/>
    </row>
    <row r="9" spans="1:10" x14ac:dyDescent="0.3">
      <c r="A9" s="29" t="s">
        <v>1</v>
      </c>
      <c r="B9" s="24">
        <f>SUM(B3:B8)</f>
        <v>760</v>
      </c>
      <c r="C9" s="25">
        <f>SUM(C3:C8)</f>
        <v>26.388888888888889</v>
      </c>
      <c r="D9" s="29" t="s">
        <v>1</v>
      </c>
      <c r="E9" s="30">
        <f>SUM(E3:E8)</f>
        <v>2120</v>
      </c>
      <c r="F9" s="31">
        <f>SUM(F3:F8)</f>
        <v>73.6111111111111</v>
      </c>
      <c r="G9" s="33"/>
      <c r="H9" s="34"/>
      <c r="I9" s="34"/>
      <c r="J9" s="33"/>
    </row>
    <row r="10" spans="1:10" ht="3" customHeight="1" x14ac:dyDescent="0.3">
      <c r="A10"/>
      <c r="B10"/>
      <c r="C10" s="32"/>
      <c r="D10"/>
      <c r="E10"/>
      <c r="F10" s="32"/>
    </row>
    <row r="11" spans="1:10" x14ac:dyDescent="0.3">
      <c r="A11" s="100" t="s">
        <v>63</v>
      </c>
      <c r="B11" s="101"/>
      <c r="C11" s="101"/>
      <c r="D11" s="101"/>
      <c r="E11" s="101"/>
      <c r="F11" s="102"/>
    </row>
    <row r="12" spans="1:10" x14ac:dyDescent="0.3">
      <c r="A12" s="103"/>
      <c r="B12" s="104"/>
      <c r="C12" s="104"/>
      <c r="D12" s="104"/>
      <c r="E12" s="104"/>
      <c r="F12" s="105"/>
    </row>
    <row r="13" spans="1:10" x14ac:dyDescent="0.3">
      <c r="A13" s="106"/>
      <c r="B13" s="107"/>
      <c r="C13" s="107"/>
      <c r="D13" s="107"/>
      <c r="E13" s="107"/>
      <c r="F13" s="108"/>
    </row>
    <row r="15" spans="1:10" x14ac:dyDescent="0.3">
      <c r="E15" s="20">
        <f>B9+E9</f>
        <v>2880</v>
      </c>
    </row>
  </sheetData>
  <mergeCells count="2">
    <mergeCell ref="A1:F1"/>
    <mergeCell ref="A11:F1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Matriz</vt:lpstr>
      <vt:lpstr>Distribuição das aulas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Miyasato</dc:creator>
  <cp:lastModifiedBy>Maiaty</cp:lastModifiedBy>
  <cp:lastPrinted>2011-12-05T20:55:27Z</cp:lastPrinted>
  <dcterms:created xsi:type="dcterms:W3CDTF">2011-08-11T18:50:18Z</dcterms:created>
  <dcterms:modified xsi:type="dcterms:W3CDTF">2014-11-17T13:57:52Z</dcterms:modified>
</cp:coreProperties>
</file>